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ol Inventory" sheetId="1" state="visible" r:id="rId3"/>
    <sheet name="Matrix Grid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<sst xmlns="http://schemas.openxmlformats.org/spreadsheetml/2006/main" count="388" uniqueCount="139">
  <si>
    <t xml:space="preserve">AI Tool Risk Classification Matrix</t>
  </si>
  <si>
    <t xml:space="preserve">Northgate Family Medicine · 47 AI tools surfaced · NIST AI RMF–aligned</t>
  </si>
  <si>
    <t xml:space="preserve">#</t>
  </si>
  <si>
    <t xml:space="preserve">Tool</t>
  </si>
  <si>
    <t xml:space="preserve">Category</t>
  </si>
  <si>
    <t xml:space="preserve">Business Unit</t>
  </si>
  <si>
    <t xml:space="preserve">Users</t>
  </si>
  <si>
    <t xml:space="preserve">Risk Severity</t>
  </si>
  <si>
    <t xml:space="preserve">Business Criticality</t>
  </si>
  <si>
    <t xml:space="preserve">Sanctioned</t>
  </si>
  <si>
    <t xml:space="preserve">BAA Status</t>
  </si>
  <si>
    <t xml:space="preserve">ChatGPT (consumer/Plus)</t>
  </si>
  <si>
    <t xml:space="preserve">Consumer LLM</t>
  </si>
  <si>
    <t xml:space="preserve">Billing</t>
  </si>
  <si>
    <t xml:space="preserve">Critical</t>
  </si>
  <si>
    <t xml:space="preserve">No</t>
  </si>
  <si>
    <t xml:space="preserve">Claude.ai (consumer)</t>
  </si>
  <si>
    <t xml:space="preserve">Physician</t>
  </si>
  <si>
    <t xml:space="preserve">High</t>
  </si>
  <si>
    <t xml:space="preserve">Bardeen.ai (Chrome ext)</t>
  </si>
  <si>
    <t xml:space="preserve">Browser AI</t>
  </si>
  <si>
    <t xml:space="preserve">Admin</t>
  </si>
  <si>
    <t xml:space="preserve">AnyText.ai (Chrome ext)</t>
  </si>
  <si>
    <t xml:space="preserve">Otter.ai Enterprise</t>
  </si>
  <si>
    <t xml:space="preserve">Transcription AI</t>
  </si>
  <si>
    <t xml:space="preserve">Yes</t>
  </si>
  <si>
    <t xml:space="preserve">Custom GPT (billing)</t>
  </si>
  <si>
    <t xml:space="preserve">Custom LLM</t>
  </si>
  <si>
    <t xml:space="preserve">Gamma.app</t>
  </si>
  <si>
    <t xml:space="preserve">AI presentations</t>
  </si>
  <si>
    <t xml:space="preserve">Marketing</t>
  </si>
  <si>
    <t xml:space="preserve">Medium</t>
  </si>
  <si>
    <t xml:space="preserve">N/A</t>
  </si>
  <si>
    <t xml:space="preserve">Notion AI</t>
  </si>
  <si>
    <t xml:space="preserve">Workspace AI</t>
  </si>
  <si>
    <t xml:space="preserve">Loom AI</t>
  </si>
  <si>
    <t xml:space="preserve">Video AI</t>
  </si>
  <si>
    <t xml:space="preserve">Leadership</t>
  </si>
  <si>
    <t xml:space="preserve">EHR-embedded AI scribe</t>
  </si>
  <si>
    <t xml:space="preserve">Clinical AI</t>
  </si>
  <si>
    <t xml:space="preserve">Low</t>
  </si>
  <si>
    <t xml:space="preserve">Dragon Medical One</t>
  </si>
  <si>
    <t xml:space="preserve">eClinicalWorks AI features</t>
  </si>
  <si>
    <t xml:space="preserve">NextGen Mobile AI</t>
  </si>
  <si>
    <t xml:space="preserve">Microsoft Copilot E5</t>
  </si>
  <si>
    <t xml:space="preserve">Sanctioned LLM</t>
  </si>
  <si>
    <t xml:space="preserve">All eligible</t>
  </si>
  <si>
    <t xml:space="preserve">Outlook AI features</t>
  </si>
  <si>
    <t xml:space="preserve">Office AI</t>
  </si>
  <si>
    <t xml:space="preserve">All</t>
  </si>
  <si>
    <t xml:space="preserve">Teams AI meeting summaries</t>
  </si>
  <si>
    <t xml:space="preserve">Word AI rewrite</t>
  </si>
  <si>
    <t xml:space="preserve">Excel AI formula gen</t>
  </si>
  <si>
    <t xml:space="preserve">Finance</t>
  </si>
  <si>
    <t xml:space="preserve">PowerPoint Designer AI</t>
  </si>
  <si>
    <t xml:space="preserve">Microsoft Loop AI</t>
  </si>
  <si>
    <t xml:space="preserve">OneNote AI</t>
  </si>
  <si>
    <t xml:space="preserve">Grammarly Business</t>
  </si>
  <si>
    <t xml:space="preserve">Writing AI</t>
  </si>
  <si>
    <t xml:space="preserve">Calendly AI scheduling</t>
  </si>
  <si>
    <t xml:space="preserve">Scheduling AI</t>
  </si>
  <si>
    <t xml:space="preserve">SaneBox AI email triage</t>
  </si>
  <si>
    <t xml:space="preserve">Email AI</t>
  </si>
  <si>
    <t xml:space="preserve">Superhuman AI</t>
  </si>
  <si>
    <t xml:space="preserve">Reclaim AI</t>
  </si>
  <si>
    <t xml:space="preserve">Motion AI</t>
  </si>
  <si>
    <t xml:space="preserve">Task AI</t>
  </si>
  <si>
    <t xml:space="preserve">Krisp AI noise cancel</t>
  </si>
  <si>
    <t xml:space="preserve">Audio AI</t>
  </si>
  <si>
    <t xml:space="preserve">Zoom AI Companion</t>
  </si>
  <si>
    <t xml:space="preserve">Meeting AI</t>
  </si>
  <si>
    <t xml:space="preserve">HubSpot AI</t>
  </si>
  <si>
    <t xml:space="preserve">Marketing AI</t>
  </si>
  <si>
    <t xml:space="preserve">Mailchimp AI subject lines</t>
  </si>
  <si>
    <t xml:space="preserve">Canva AI Design</t>
  </si>
  <si>
    <t xml:space="preserve">Design AI</t>
  </si>
  <si>
    <t xml:space="preserve">Descript AI editing</t>
  </si>
  <si>
    <t xml:space="preserve">Media AI</t>
  </si>
  <si>
    <t xml:space="preserve">ChatGPT Team (sanctioned)</t>
  </si>
  <si>
    <t xml:space="preserve">Perplexity Pro</t>
  </si>
  <si>
    <t xml:space="preserve">Search AI</t>
  </si>
  <si>
    <t xml:space="preserve">Slack AI</t>
  </si>
  <si>
    <t xml:space="preserve">Comms AI</t>
  </si>
  <si>
    <t xml:space="preserve">Fathom Sales</t>
  </si>
  <si>
    <t xml:space="preserve">Sales AI</t>
  </si>
  <si>
    <t xml:space="preserve">Sales</t>
  </si>
  <si>
    <t xml:space="preserve">Otter.ai Personal (leadership)</t>
  </si>
  <si>
    <t xml:space="preserve">Read.ai</t>
  </si>
  <si>
    <t xml:space="preserve">Tidio AI chat (website)</t>
  </si>
  <si>
    <t xml:space="preserve">Customer AI</t>
  </si>
  <si>
    <t xml:space="preserve">Front desk</t>
  </si>
  <si>
    <t xml:space="preserve">Notion AI (engineering)</t>
  </si>
  <si>
    <t xml:space="preserve">Engineering</t>
  </si>
  <si>
    <t xml:space="preserve">GitHub Copilot</t>
  </si>
  <si>
    <t xml:space="preserve">Code AI</t>
  </si>
  <si>
    <t xml:space="preserve">Cursor AI</t>
  </si>
  <si>
    <t xml:space="preserve">Postman AI</t>
  </si>
  <si>
    <t xml:space="preserve">Dev AI</t>
  </si>
  <si>
    <t xml:space="preserve">Adobe Firefly</t>
  </si>
  <si>
    <t xml:space="preserve">Beautiful.ai</t>
  </si>
  <si>
    <t xml:space="preserve">Tome AI</t>
  </si>
  <si>
    <t xml:space="preserve">Risk Classification Matrix · 5×5 grid</t>
  </si>
  <si>
    <t xml:space="preserve">Business Criticality (rows) × Risk Severity (columns)</t>
  </si>
  <si>
    <t xml:space="preserve">Negligible</t>
  </si>
  <si>
    <t xml:space="preserve">MS Copilot E5</t>
  </si>
  <si>
    <t xml:space="preserve">Otter.ai clinical</t>
  </si>
  <si>
    <t xml:space="preserve">ChatGPT · PHI
3× Chrome AI</t>
  </si>
  <si>
    <t xml:space="preserve">Grammarly free</t>
  </si>
  <si>
    <t xml:space="preserve">Notion AI · no PHI</t>
  </si>
  <si>
    <t xml:space="preserve">Claude · Gemini</t>
  </si>
  <si>
    <t xml:space="preserve">Custom GPT billing
Otter intake</t>
  </si>
  <si>
    <t xml:space="preserve">ChatGPT billing</t>
  </si>
  <si>
    <t xml:space="preserve">Calendly AI</t>
  </si>
  <si>
    <t xml:space="preserve">Loom · Zoom AI</t>
  </si>
  <si>
    <t xml:space="preserve">Copilot · Gamma</t>
  </si>
  <si>
    <t xml:space="preserve">Fathom sales</t>
  </si>
  <si>
    <t xml:space="preserve">Browser autocomplete</t>
  </si>
  <si>
    <t xml:space="preserve">Canva · Descript</t>
  </si>
  <si>
    <t xml:space="preserve">Trivial</t>
  </si>
  <si>
    <t xml:space="preserve">Reply suggestions</t>
  </si>
  <si>
    <t xml:space="preserve">Legend</t>
  </si>
  <si>
    <t xml:space="preserve">Critical × Critical (top right)</t>
  </si>
  <si>
    <t xml:space="preserve">Consumer tools with PHI — immediate remediation</t>
  </si>
  <si>
    <t xml:space="preserve">High × High (band)</t>
  </si>
  <si>
    <t xml:space="preserve">Material contractual gaps — remediation in flight</t>
  </si>
  <si>
    <t xml:space="preserve">Critical × Low</t>
  </si>
  <si>
    <t xml:space="preserve">Well-governed critical workflows — keep as-is</t>
  </si>
  <si>
    <t xml:space="preserve">Empty cells</t>
  </si>
  <si>
    <t xml:space="preserve">No tools currently in that combination</t>
  </si>
  <si>
    <t xml:space="preserve">Inventory Summary</t>
  </si>
  <si>
    <t xml:space="preserve">Total AI tools surfaced</t>
  </si>
  <si>
    <t xml:space="preserve">Critical-risk tools (immediate action)</t>
  </si>
  <si>
    <t xml:space="preserve">High-risk tools (BAA gaps)</t>
  </si>
  <si>
    <t xml:space="preserve">Medium-risk tools</t>
  </si>
  <si>
    <t xml:space="preserve">Low-risk tools (well-governed)</t>
  </si>
  <si>
    <t xml:space="preserve">Sanctioned tools</t>
  </si>
  <si>
    <t xml:space="preserve">Unsanctioned tools</t>
  </si>
  <si>
    <t xml:space="preserve">PHI-processing tools with BAA</t>
  </si>
  <si>
    <t xml:space="preserve">PHI-processing tools WITHOUT BAA (gap)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</si>
</sst>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F172A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4155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9"/>
      <color rgb="FF334155"/>
      <name val="Arial"/>
      <family val="0"/>
      <charset val="1"/>
    </font>
    <font>
      <b val="true"/>
      <sz val="12"/>
      <color rgb="FF0F172A"/>
      <name val="Arial"/>
      <family val="0"/>
      <charset val="1"/>
    </font>
    <font>
      <b val="true"/>
      <sz val="10"/>
      <color rgb="FF334155"/>
      <name val="Arial"/>
      <family val="0"/>
      <charset val="1"/>
    </font>
    <font>
      <sz val="11"/>
      <color rgb="FF334155"/>
      <name val="Arial"/>
      <family val="0"/>
      <charset val="1"/>
    </font>
    <font>
      <b val="true"/>
      <sz val="11"/>
      <color rgb="FF0F172A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FFE5E5"/>
        <bgColor rgb="FFFFEDD5"/>
      </patternFill>
    </fill>
    <fill>
      <patternFill patternType="solid">
        <fgColor rgb="FFFFEDD5"/>
        <bgColor rgb="FFFFE5E5"/>
      </patternFill>
    </fill>
    <fill>
      <patternFill patternType="solid">
        <fgColor rgb="FFDCFCE7"/>
        <bgColor rgb="FFF1F5F9"/>
      </patternFill>
    </fill>
    <fill>
      <patternFill patternType="solid">
        <fgColor rgb="FFF1F5F9"/>
        <bgColor rgb="FFF0F0EC"/>
      </patternFill>
    </fill>
    <fill>
      <patternFill patternType="solid">
        <fgColor rgb="FFF0F0EC"/>
        <bgColor rgb="FFF1F5F9"/>
      </patternFill>
    </fill>
    <fill>
      <patternFill patternType="solid">
        <fgColor rgb="FFFFFFFF"/>
        <bgColor rgb="FFF1F5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EDD5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9"/>
      <rgbColor rgb="FFF0F0EC"/>
      <rgbColor rgb="FFFFFF99"/>
      <rgbColor rgb="FF99CCFF"/>
      <rgbColor rgb="FFFF99CC"/>
      <rgbColor rgb="FFCC99FF"/>
      <rgbColor rgb="FFFFE5E5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F172A"/>
      <rgbColor rgb="FF333300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8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9" min="8" style="0" width="12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n">
        <v>1</v>
      </c>
      <c r="B5" s="4" t="s">
        <v>11</v>
      </c>
      <c r="C5" s="4" t="s">
        <v>12</v>
      </c>
      <c r="D5" s="4" t="s">
        <v>13</v>
      </c>
      <c r="E5" s="4" t="n">
        <v>3</v>
      </c>
      <c r="F5" s="5" t="s">
        <v>14</v>
      </c>
      <c r="G5" s="4" t="s">
        <v>14</v>
      </c>
      <c r="H5" s="5" t="s">
        <v>15</v>
      </c>
      <c r="I5" s="5" t="s">
        <v>15</v>
      </c>
    </row>
    <row r="6" customFormat="false" ht="15" hidden="false" customHeight="false" outlineLevel="0" collapsed="false">
      <c r="A6" s="4" t="n">
        <v>2</v>
      </c>
      <c r="B6" s="4" t="s">
        <v>16</v>
      </c>
      <c r="C6" s="4" t="s">
        <v>12</v>
      </c>
      <c r="D6" s="4" t="s">
        <v>17</v>
      </c>
      <c r="E6" s="4" t="n">
        <v>1</v>
      </c>
      <c r="F6" s="5" t="s">
        <v>14</v>
      </c>
      <c r="G6" s="4" t="s">
        <v>18</v>
      </c>
      <c r="H6" s="5" t="s">
        <v>15</v>
      </c>
      <c r="I6" s="5" t="s">
        <v>15</v>
      </c>
    </row>
    <row r="7" customFormat="false" ht="15" hidden="false" customHeight="false" outlineLevel="0" collapsed="false">
      <c r="A7" s="4" t="n">
        <v>3</v>
      </c>
      <c r="B7" s="4" t="s">
        <v>19</v>
      </c>
      <c r="C7" s="4" t="s">
        <v>20</v>
      </c>
      <c r="D7" s="4" t="s">
        <v>21</v>
      </c>
      <c r="E7" s="4" t="n">
        <v>2</v>
      </c>
      <c r="F7" s="5" t="s">
        <v>14</v>
      </c>
      <c r="G7" s="4" t="s">
        <v>14</v>
      </c>
      <c r="H7" s="5" t="s">
        <v>15</v>
      </c>
      <c r="I7" s="5" t="s">
        <v>15</v>
      </c>
    </row>
    <row r="8" customFormat="false" ht="15" hidden="false" customHeight="false" outlineLevel="0" collapsed="false">
      <c r="A8" s="4" t="n">
        <v>4</v>
      </c>
      <c r="B8" s="4" t="s">
        <v>22</v>
      </c>
      <c r="C8" s="4" t="s">
        <v>20</v>
      </c>
      <c r="D8" s="4" t="s">
        <v>21</v>
      </c>
      <c r="E8" s="4" t="n">
        <v>1</v>
      </c>
      <c r="F8" s="5" t="s">
        <v>14</v>
      </c>
      <c r="G8" s="4" t="s">
        <v>14</v>
      </c>
      <c r="H8" s="5" t="s">
        <v>15</v>
      </c>
      <c r="I8" s="5" t="s">
        <v>15</v>
      </c>
    </row>
    <row r="9" customFormat="false" ht="15" hidden="false" customHeight="false" outlineLevel="0" collapsed="false">
      <c r="A9" s="4" t="n">
        <v>5</v>
      </c>
      <c r="B9" s="4" t="s">
        <v>23</v>
      </c>
      <c r="C9" s="4" t="s">
        <v>24</v>
      </c>
      <c r="D9" s="4" t="s">
        <v>17</v>
      </c>
      <c r="E9" s="4" t="n">
        <v>7</v>
      </c>
      <c r="F9" s="6" t="s">
        <v>18</v>
      </c>
      <c r="G9" s="4" t="s">
        <v>14</v>
      </c>
      <c r="H9" s="7" t="s">
        <v>25</v>
      </c>
      <c r="I9" s="5" t="s">
        <v>15</v>
      </c>
    </row>
    <row r="10" customFormat="false" ht="15" hidden="false" customHeight="false" outlineLevel="0" collapsed="false">
      <c r="A10" s="4" t="n">
        <v>6</v>
      </c>
      <c r="B10" s="4" t="s">
        <v>26</v>
      </c>
      <c r="C10" s="4" t="s">
        <v>27</v>
      </c>
      <c r="D10" s="4" t="s">
        <v>13</v>
      </c>
      <c r="E10" s="4" t="n">
        <v>1</v>
      </c>
      <c r="F10" s="6" t="s">
        <v>18</v>
      </c>
      <c r="G10" s="4" t="s">
        <v>18</v>
      </c>
      <c r="H10" s="5" t="s">
        <v>15</v>
      </c>
      <c r="I10" s="5" t="s">
        <v>15</v>
      </c>
    </row>
    <row r="11" customFormat="false" ht="15" hidden="false" customHeight="false" outlineLevel="0" collapsed="false">
      <c r="A11" s="4" t="n">
        <v>7</v>
      </c>
      <c r="B11" s="4" t="s">
        <v>28</v>
      </c>
      <c r="C11" s="4" t="s">
        <v>29</v>
      </c>
      <c r="D11" s="4" t="s">
        <v>30</v>
      </c>
      <c r="E11" s="4" t="n">
        <v>6</v>
      </c>
      <c r="F11" s="6" t="s">
        <v>18</v>
      </c>
      <c r="G11" s="4" t="s">
        <v>31</v>
      </c>
      <c r="H11" s="7" t="s">
        <v>25</v>
      </c>
      <c r="I11" s="8" t="s">
        <v>32</v>
      </c>
    </row>
    <row r="12" customFormat="false" ht="15" hidden="false" customHeight="false" outlineLevel="0" collapsed="false">
      <c r="A12" s="4" t="n">
        <v>8</v>
      </c>
      <c r="B12" s="4" t="s">
        <v>33</v>
      </c>
      <c r="C12" s="4" t="s">
        <v>34</v>
      </c>
      <c r="D12" s="4" t="s">
        <v>21</v>
      </c>
      <c r="E12" s="4" t="n">
        <v>12</v>
      </c>
      <c r="F12" s="6" t="s">
        <v>18</v>
      </c>
      <c r="G12" s="4" t="s">
        <v>31</v>
      </c>
      <c r="H12" s="7" t="s">
        <v>25</v>
      </c>
      <c r="I12" s="5" t="s">
        <v>15</v>
      </c>
    </row>
    <row r="13" customFormat="false" ht="15" hidden="false" customHeight="false" outlineLevel="0" collapsed="false">
      <c r="A13" s="4" t="n">
        <v>9</v>
      </c>
      <c r="B13" s="4" t="s">
        <v>35</v>
      </c>
      <c r="C13" s="4" t="s">
        <v>36</v>
      </c>
      <c r="D13" s="4" t="s">
        <v>37</v>
      </c>
      <c r="E13" s="4" t="n">
        <v>4</v>
      </c>
      <c r="F13" s="6" t="s">
        <v>18</v>
      </c>
      <c r="G13" s="4" t="s">
        <v>31</v>
      </c>
      <c r="H13" s="7" t="s">
        <v>25</v>
      </c>
      <c r="I13" s="8" t="s">
        <v>32</v>
      </c>
    </row>
    <row r="14" customFormat="false" ht="15" hidden="false" customHeight="false" outlineLevel="0" collapsed="false">
      <c r="A14" s="4" t="n">
        <v>10</v>
      </c>
      <c r="B14" s="4" t="s">
        <v>38</v>
      </c>
      <c r="C14" s="4" t="s">
        <v>39</v>
      </c>
      <c r="D14" s="4" t="s">
        <v>17</v>
      </c>
      <c r="E14" s="4" t="n">
        <v>18</v>
      </c>
      <c r="F14" s="7" t="s">
        <v>40</v>
      </c>
      <c r="G14" s="4" t="s">
        <v>14</v>
      </c>
      <c r="H14" s="7" t="s">
        <v>25</v>
      </c>
      <c r="I14" s="7" t="s">
        <v>25</v>
      </c>
    </row>
    <row r="15" customFormat="false" ht="15" hidden="false" customHeight="false" outlineLevel="0" collapsed="false">
      <c r="A15" s="4" t="n">
        <v>11</v>
      </c>
      <c r="B15" s="4" t="s">
        <v>41</v>
      </c>
      <c r="C15" s="4" t="s">
        <v>39</v>
      </c>
      <c r="D15" s="4" t="s">
        <v>17</v>
      </c>
      <c r="E15" s="4" t="n">
        <v>14</v>
      </c>
      <c r="F15" s="7" t="s">
        <v>40</v>
      </c>
      <c r="G15" s="4" t="s">
        <v>14</v>
      </c>
      <c r="H15" s="7" t="s">
        <v>25</v>
      </c>
      <c r="I15" s="7" t="s">
        <v>25</v>
      </c>
    </row>
    <row r="16" customFormat="false" ht="15" hidden="false" customHeight="false" outlineLevel="0" collapsed="false">
      <c r="A16" s="4" t="n">
        <v>12</v>
      </c>
      <c r="B16" s="4" t="s">
        <v>42</v>
      </c>
      <c r="C16" s="4" t="s">
        <v>39</v>
      </c>
      <c r="D16" s="4" t="s">
        <v>21</v>
      </c>
      <c r="E16" s="4" t="n">
        <v>22</v>
      </c>
      <c r="F16" s="7" t="s">
        <v>40</v>
      </c>
      <c r="G16" s="4" t="s">
        <v>14</v>
      </c>
      <c r="H16" s="7" t="s">
        <v>25</v>
      </c>
      <c r="I16" s="7" t="s">
        <v>25</v>
      </c>
    </row>
    <row r="17" customFormat="false" ht="15" hidden="false" customHeight="false" outlineLevel="0" collapsed="false">
      <c r="A17" s="4" t="n">
        <v>13</v>
      </c>
      <c r="B17" s="4" t="s">
        <v>43</v>
      </c>
      <c r="C17" s="4" t="s">
        <v>39</v>
      </c>
      <c r="D17" s="4" t="s">
        <v>17</v>
      </c>
      <c r="E17" s="4" t="n">
        <v>8</v>
      </c>
      <c r="F17" s="7" t="s">
        <v>40</v>
      </c>
      <c r="G17" s="4" t="s">
        <v>14</v>
      </c>
      <c r="H17" s="7" t="s">
        <v>25</v>
      </c>
      <c r="I17" s="7" t="s">
        <v>25</v>
      </c>
    </row>
    <row r="18" customFormat="false" ht="15" hidden="false" customHeight="false" outlineLevel="0" collapsed="false">
      <c r="A18" s="4" t="n">
        <v>14</v>
      </c>
      <c r="B18" s="4" t="s">
        <v>44</v>
      </c>
      <c r="C18" s="4" t="s">
        <v>45</v>
      </c>
      <c r="D18" s="4" t="s">
        <v>46</v>
      </c>
      <c r="E18" s="4" t="n">
        <v>87</v>
      </c>
      <c r="F18" s="9" t="s">
        <v>31</v>
      </c>
      <c r="G18" s="4" t="s">
        <v>14</v>
      </c>
      <c r="H18" s="7" t="s">
        <v>25</v>
      </c>
      <c r="I18" s="7" t="s">
        <v>25</v>
      </c>
    </row>
    <row r="19" customFormat="false" ht="15" hidden="false" customHeight="false" outlineLevel="0" collapsed="false">
      <c r="A19" s="4" t="n">
        <v>15</v>
      </c>
      <c r="B19" s="4" t="s">
        <v>47</v>
      </c>
      <c r="C19" s="4" t="s">
        <v>48</v>
      </c>
      <c r="D19" s="4" t="s">
        <v>49</v>
      </c>
      <c r="E19" s="4" t="n">
        <v>118</v>
      </c>
      <c r="F19" s="7" t="s">
        <v>40</v>
      </c>
      <c r="G19" s="4" t="s">
        <v>18</v>
      </c>
      <c r="H19" s="7" t="s">
        <v>25</v>
      </c>
      <c r="I19" s="7" t="s">
        <v>25</v>
      </c>
    </row>
    <row r="20" customFormat="false" ht="15" hidden="false" customHeight="false" outlineLevel="0" collapsed="false">
      <c r="A20" s="4" t="n">
        <v>16</v>
      </c>
      <c r="B20" s="4" t="s">
        <v>50</v>
      </c>
      <c r="C20" s="4" t="s">
        <v>48</v>
      </c>
      <c r="D20" s="4" t="s">
        <v>37</v>
      </c>
      <c r="E20" s="4" t="n">
        <v>12</v>
      </c>
      <c r="F20" s="7" t="s">
        <v>40</v>
      </c>
      <c r="G20" s="4" t="s">
        <v>18</v>
      </c>
      <c r="H20" s="7" t="s">
        <v>25</v>
      </c>
      <c r="I20" s="7" t="s">
        <v>25</v>
      </c>
    </row>
    <row r="21" customFormat="false" ht="15" hidden="false" customHeight="false" outlineLevel="0" collapsed="false">
      <c r="A21" s="4" t="n">
        <v>17</v>
      </c>
      <c r="B21" s="4" t="s">
        <v>51</v>
      </c>
      <c r="C21" s="4" t="s">
        <v>48</v>
      </c>
      <c r="D21" s="4" t="s">
        <v>49</v>
      </c>
      <c r="E21" s="4" t="n">
        <v>118</v>
      </c>
      <c r="F21" s="7" t="s">
        <v>40</v>
      </c>
      <c r="G21" s="4" t="s">
        <v>31</v>
      </c>
      <c r="H21" s="7" t="s">
        <v>25</v>
      </c>
      <c r="I21" s="7" t="s">
        <v>25</v>
      </c>
    </row>
    <row r="22" customFormat="false" ht="15" hidden="false" customHeight="false" outlineLevel="0" collapsed="false">
      <c r="A22" s="4" t="n">
        <v>18</v>
      </c>
      <c r="B22" s="4" t="s">
        <v>52</v>
      </c>
      <c r="C22" s="4" t="s">
        <v>48</v>
      </c>
      <c r="D22" s="4" t="s">
        <v>53</v>
      </c>
      <c r="E22" s="4" t="n">
        <v>8</v>
      </c>
      <c r="F22" s="7" t="s">
        <v>40</v>
      </c>
      <c r="G22" s="4" t="s">
        <v>31</v>
      </c>
      <c r="H22" s="7" t="s">
        <v>25</v>
      </c>
      <c r="I22" s="7" t="s">
        <v>25</v>
      </c>
    </row>
    <row r="23" customFormat="false" ht="15" hidden="false" customHeight="false" outlineLevel="0" collapsed="false">
      <c r="A23" s="4" t="n">
        <v>19</v>
      </c>
      <c r="B23" s="4" t="s">
        <v>54</v>
      </c>
      <c r="C23" s="4" t="s">
        <v>48</v>
      </c>
      <c r="D23" s="4" t="s">
        <v>30</v>
      </c>
      <c r="E23" s="4" t="n">
        <v>6</v>
      </c>
      <c r="F23" s="7" t="s">
        <v>40</v>
      </c>
      <c r="G23" s="4" t="s">
        <v>40</v>
      </c>
      <c r="H23" s="7" t="s">
        <v>25</v>
      </c>
      <c r="I23" s="7" t="s">
        <v>25</v>
      </c>
    </row>
    <row r="24" customFormat="false" ht="15" hidden="false" customHeight="false" outlineLevel="0" collapsed="false">
      <c r="A24" s="4" t="n">
        <v>20</v>
      </c>
      <c r="B24" s="4" t="s">
        <v>55</v>
      </c>
      <c r="C24" s="4" t="s">
        <v>48</v>
      </c>
      <c r="D24" s="4" t="s">
        <v>21</v>
      </c>
      <c r="E24" s="4" t="n">
        <v>14</v>
      </c>
      <c r="F24" s="7" t="s">
        <v>40</v>
      </c>
      <c r="G24" s="4" t="s">
        <v>31</v>
      </c>
      <c r="H24" s="7" t="s">
        <v>25</v>
      </c>
      <c r="I24" s="7" t="s">
        <v>25</v>
      </c>
    </row>
    <row r="25" customFormat="false" ht="15" hidden="false" customHeight="false" outlineLevel="0" collapsed="false">
      <c r="A25" s="4" t="n">
        <v>21</v>
      </c>
      <c r="B25" s="4" t="s">
        <v>56</v>
      </c>
      <c r="C25" s="4" t="s">
        <v>48</v>
      </c>
      <c r="D25" s="4" t="s">
        <v>17</v>
      </c>
      <c r="E25" s="4" t="n">
        <v>9</v>
      </c>
      <c r="F25" s="7" t="s">
        <v>40</v>
      </c>
      <c r="G25" s="4" t="s">
        <v>31</v>
      </c>
      <c r="H25" s="7" t="s">
        <v>25</v>
      </c>
      <c r="I25" s="7" t="s">
        <v>25</v>
      </c>
    </row>
    <row r="26" customFormat="false" ht="15" hidden="false" customHeight="false" outlineLevel="0" collapsed="false">
      <c r="A26" s="4" t="n">
        <v>22</v>
      </c>
      <c r="B26" s="4" t="s">
        <v>57</v>
      </c>
      <c r="C26" s="4" t="s">
        <v>58</v>
      </c>
      <c r="D26" s="4" t="s">
        <v>21</v>
      </c>
      <c r="E26" s="4" t="n">
        <v>24</v>
      </c>
      <c r="F26" s="7" t="s">
        <v>40</v>
      </c>
      <c r="G26" s="4" t="s">
        <v>40</v>
      </c>
      <c r="H26" s="7" t="s">
        <v>25</v>
      </c>
      <c r="I26" s="7" t="s">
        <v>25</v>
      </c>
    </row>
    <row r="27" customFormat="false" ht="15" hidden="false" customHeight="false" outlineLevel="0" collapsed="false">
      <c r="A27" s="4" t="n">
        <v>23</v>
      </c>
      <c r="B27" s="4" t="s">
        <v>59</v>
      </c>
      <c r="C27" s="4" t="s">
        <v>60</v>
      </c>
      <c r="D27" s="4" t="s">
        <v>21</v>
      </c>
      <c r="E27" s="4" t="n">
        <v>16</v>
      </c>
      <c r="F27" s="7" t="s">
        <v>40</v>
      </c>
      <c r="G27" s="4" t="s">
        <v>31</v>
      </c>
      <c r="H27" s="7" t="s">
        <v>25</v>
      </c>
      <c r="I27" s="8" t="s">
        <v>32</v>
      </c>
    </row>
    <row r="28" customFormat="false" ht="15" hidden="false" customHeight="false" outlineLevel="0" collapsed="false">
      <c r="A28" s="4" t="n">
        <v>24</v>
      </c>
      <c r="B28" s="4" t="s">
        <v>61</v>
      </c>
      <c r="C28" s="4" t="s">
        <v>62</v>
      </c>
      <c r="D28" s="4" t="s">
        <v>17</v>
      </c>
      <c r="E28" s="4" t="n">
        <v>6</v>
      </c>
      <c r="F28" s="9" t="s">
        <v>31</v>
      </c>
      <c r="G28" s="4" t="s">
        <v>31</v>
      </c>
      <c r="H28" s="7" t="s">
        <v>25</v>
      </c>
      <c r="I28" s="7" t="s">
        <v>25</v>
      </c>
    </row>
    <row r="29" customFormat="false" ht="15" hidden="false" customHeight="false" outlineLevel="0" collapsed="false">
      <c r="A29" s="4" t="n">
        <v>25</v>
      </c>
      <c r="B29" s="4" t="s">
        <v>63</v>
      </c>
      <c r="C29" s="4" t="s">
        <v>62</v>
      </c>
      <c r="D29" s="4" t="s">
        <v>37</v>
      </c>
      <c r="E29" s="4" t="n">
        <v>3</v>
      </c>
      <c r="F29" s="9" t="s">
        <v>31</v>
      </c>
      <c r="G29" s="4" t="s">
        <v>31</v>
      </c>
      <c r="H29" s="7" t="s">
        <v>25</v>
      </c>
      <c r="I29" s="7" t="s">
        <v>25</v>
      </c>
    </row>
    <row r="30" customFormat="false" ht="15" hidden="false" customHeight="false" outlineLevel="0" collapsed="false">
      <c r="A30" s="4" t="n">
        <v>26</v>
      </c>
      <c r="B30" s="4" t="s">
        <v>64</v>
      </c>
      <c r="C30" s="4" t="s">
        <v>60</v>
      </c>
      <c r="D30" s="4" t="s">
        <v>17</v>
      </c>
      <c r="E30" s="4" t="n">
        <v>4</v>
      </c>
      <c r="F30" s="7" t="s">
        <v>40</v>
      </c>
      <c r="G30" s="4" t="s">
        <v>40</v>
      </c>
      <c r="H30" s="7" t="s">
        <v>25</v>
      </c>
      <c r="I30" s="8" t="s">
        <v>32</v>
      </c>
    </row>
    <row r="31" customFormat="false" ht="15" hidden="false" customHeight="false" outlineLevel="0" collapsed="false">
      <c r="A31" s="4" t="n">
        <v>27</v>
      </c>
      <c r="B31" s="4" t="s">
        <v>65</v>
      </c>
      <c r="C31" s="4" t="s">
        <v>66</v>
      </c>
      <c r="D31" s="4" t="s">
        <v>21</v>
      </c>
      <c r="E31" s="4" t="n">
        <v>5</v>
      </c>
      <c r="F31" s="7" t="s">
        <v>40</v>
      </c>
      <c r="G31" s="4" t="s">
        <v>40</v>
      </c>
      <c r="H31" s="7" t="s">
        <v>25</v>
      </c>
      <c r="I31" s="8" t="s">
        <v>32</v>
      </c>
    </row>
    <row r="32" customFormat="false" ht="15" hidden="false" customHeight="false" outlineLevel="0" collapsed="false">
      <c r="A32" s="4" t="n">
        <v>28</v>
      </c>
      <c r="B32" s="4" t="s">
        <v>67</v>
      </c>
      <c r="C32" s="4" t="s">
        <v>68</v>
      </c>
      <c r="D32" s="4" t="s">
        <v>17</v>
      </c>
      <c r="E32" s="4" t="n">
        <v>11</v>
      </c>
      <c r="F32" s="7" t="s">
        <v>40</v>
      </c>
      <c r="G32" s="4" t="s">
        <v>40</v>
      </c>
      <c r="H32" s="7" t="s">
        <v>25</v>
      </c>
      <c r="I32" s="8" t="s">
        <v>32</v>
      </c>
    </row>
    <row r="33" customFormat="false" ht="15" hidden="false" customHeight="false" outlineLevel="0" collapsed="false">
      <c r="A33" s="4" t="n">
        <v>29</v>
      </c>
      <c r="B33" s="4" t="s">
        <v>69</v>
      </c>
      <c r="C33" s="4" t="s">
        <v>70</v>
      </c>
      <c r="D33" s="4" t="s">
        <v>49</v>
      </c>
      <c r="E33" s="4" t="n">
        <v>118</v>
      </c>
      <c r="F33" s="9" t="s">
        <v>31</v>
      </c>
      <c r="G33" s="4" t="s">
        <v>31</v>
      </c>
      <c r="H33" s="7" t="s">
        <v>25</v>
      </c>
      <c r="I33" s="7" t="s">
        <v>25</v>
      </c>
    </row>
    <row r="34" customFormat="false" ht="15" hidden="false" customHeight="false" outlineLevel="0" collapsed="false">
      <c r="A34" s="4" t="n">
        <v>30</v>
      </c>
      <c r="B34" s="4" t="s">
        <v>71</v>
      </c>
      <c r="C34" s="4" t="s">
        <v>72</v>
      </c>
      <c r="D34" s="4" t="s">
        <v>30</v>
      </c>
      <c r="E34" s="4" t="n">
        <v>3</v>
      </c>
      <c r="F34" s="7" t="s">
        <v>40</v>
      </c>
      <c r="G34" s="4" t="s">
        <v>31</v>
      </c>
      <c r="H34" s="7" t="s">
        <v>25</v>
      </c>
      <c r="I34" s="8" t="s">
        <v>32</v>
      </c>
    </row>
    <row r="35" customFormat="false" ht="15" hidden="false" customHeight="false" outlineLevel="0" collapsed="false">
      <c r="A35" s="4" t="n">
        <v>31</v>
      </c>
      <c r="B35" s="4" t="s">
        <v>73</v>
      </c>
      <c r="C35" s="4" t="s">
        <v>72</v>
      </c>
      <c r="D35" s="4" t="s">
        <v>30</v>
      </c>
      <c r="E35" s="4" t="n">
        <v>2</v>
      </c>
      <c r="F35" s="7" t="s">
        <v>40</v>
      </c>
      <c r="G35" s="4" t="s">
        <v>40</v>
      </c>
      <c r="H35" s="7" t="s">
        <v>25</v>
      </c>
      <c r="I35" s="8" t="s">
        <v>32</v>
      </c>
    </row>
    <row r="36" customFormat="false" ht="15" hidden="false" customHeight="false" outlineLevel="0" collapsed="false">
      <c r="A36" s="4" t="n">
        <v>32</v>
      </c>
      <c r="B36" s="4" t="s">
        <v>74</v>
      </c>
      <c r="C36" s="4" t="s">
        <v>75</v>
      </c>
      <c r="D36" s="4" t="s">
        <v>30</v>
      </c>
      <c r="E36" s="4" t="n">
        <v>5</v>
      </c>
      <c r="F36" s="7" t="s">
        <v>40</v>
      </c>
      <c r="G36" s="4" t="s">
        <v>40</v>
      </c>
      <c r="H36" s="7" t="s">
        <v>25</v>
      </c>
      <c r="I36" s="8" t="s">
        <v>32</v>
      </c>
    </row>
    <row r="37" customFormat="false" ht="15" hidden="false" customHeight="false" outlineLevel="0" collapsed="false">
      <c r="A37" s="4" t="n">
        <v>33</v>
      </c>
      <c r="B37" s="4" t="s">
        <v>76</v>
      </c>
      <c r="C37" s="4" t="s">
        <v>77</v>
      </c>
      <c r="D37" s="4" t="s">
        <v>30</v>
      </c>
      <c r="E37" s="4" t="n">
        <v>1</v>
      </c>
      <c r="F37" s="7" t="s">
        <v>40</v>
      </c>
      <c r="G37" s="4" t="s">
        <v>40</v>
      </c>
      <c r="H37" s="7" t="s">
        <v>25</v>
      </c>
      <c r="I37" s="8" t="s">
        <v>32</v>
      </c>
    </row>
    <row r="38" customFormat="false" ht="15" hidden="false" customHeight="false" outlineLevel="0" collapsed="false">
      <c r="A38" s="4" t="n">
        <v>34</v>
      </c>
      <c r="B38" s="4" t="s">
        <v>78</v>
      </c>
      <c r="C38" s="4" t="s">
        <v>45</v>
      </c>
      <c r="D38" s="4" t="s">
        <v>37</v>
      </c>
      <c r="E38" s="4" t="n">
        <v>8</v>
      </c>
      <c r="F38" s="9" t="s">
        <v>31</v>
      </c>
      <c r="G38" s="4" t="s">
        <v>18</v>
      </c>
      <c r="H38" s="7" t="s">
        <v>25</v>
      </c>
      <c r="I38" s="7" t="s">
        <v>25</v>
      </c>
    </row>
    <row r="39" customFormat="false" ht="15" hidden="false" customHeight="false" outlineLevel="0" collapsed="false">
      <c r="A39" s="4" t="n">
        <v>35</v>
      </c>
      <c r="B39" s="4" t="s">
        <v>79</v>
      </c>
      <c r="C39" s="4" t="s">
        <v>80</v>
      </c>
      <c r="D39" s="4" t="s">
        <v>37</v>
      </c>
      <c r="E39" s="4" t="n">
        <v>3</v>
      </c>
      <c r="F39" s="7" t="s">
        <v>40</v>
      </c>
      <c r="G39" s="4" t="s">
        <v>31</v>
      </c>
      <c r="H39" s="7" t="s">
        <v>25</v>
      </c>
      <c r="I39" s="8" t="s">
        <v>32</v>
      </c>
    </row>
    <row r="40" customFormat="false" ht="15" hidden="false" customHeight="false" outlineLevel="0" collapsed="false">
      <c r="A40" s="4" t="n">
        <v>36</v>
      </c>
      <c r="B40" s="4" t="s">
        <v>81</v>
      </c>
      <c r="C40" s="4" t="s">
        <v>82</v>
      </c>
      <c r="D40" s="4" t="s">
        <v>21</v>
      </c>
      <c r="E40" s="4" t="n">
        <v>18</v>
      </c>
      <c r="F40" s="7" t="s">
        <v>40</v>
      </c>
      <c r="G40" s="4" t="s">
        <v>31</v>
      </c>
      <c r="H40" s="7" t="s">
        <v>25</v>
      </c>
      <c r="I40" s="7" t="s">
        <v>25</v>
      </c>
    </row>
    <row r="41" customFormat="false" ht="15" hidden="false" customHeight="false" outlineLevel="0" collapsed="false">
      <c r="A41" s="4" t="n">
        <v>37</v>
      </c>
      <c r="B41" s="4" t="s">
        <v>83</v>
      </c>
      <c r="C41" s="4" t="s">
        <v>84</v>
      </c>
      <c r="D41" s="4" t="s">
        <v>85</v>
      </c>
      <c r="E41" s="4" t="n">
        <v>2</v>
      </c>
      <c r="F41" s="6" t="s">
        <v>18</v>
      </c>
      <c r="G41" s="4" t="s">
        <v>31</v>
      </c>
      <c r="H41" s="7" t="s">
        <v>25</v>
      </c>
      <c r="I41" s="8" t="s">
        <v>32</v>
      </c>
    </row>
    <row r="42" customFormat="false" ht="15" hidden="false" customHeight="false" outlineLevel="0" collapsed="false">
      <c r="A42" s="4" t="n">
        <v>38</v>
      </c>
      <c r="B42" s="4" t="s">
        <v>86</v>
      </c>
      <c r="C42" s="4" t="s">
        <v>24</v>
      </c>
      <c r="D42" s="4" t="s">
        <v>37</v>
      </c>
      <c r="E42" s="4" t="n">
        <v>2</v>
      </c>
      <c r="F42" s="7" t="s">
        <v>40</v>
      </c>
      <c r="G42" s="4" t="s">
        <v>40</v>
      </c>
      <c r="H42" s="7" t="s">
        <v>25</v>
      </c>
      <c r="I42" s="8" t="s">
        <v>32</v>
      </c>
    </row>
    <row r="43" customFormat="false" ht="15" hidden="false" customHeight="false" outlineLevel="0" collapsed="false">
      <c r="A43" s="4" t="n">
        <v>39</v>
      </c>
      <c r="B43" s="4" t="s">
        <v>87</v>
      </c>
      <c r="C43" s="4" t="s">
        <v>70</v>
      </c>
      <c r="D43" s="4" t="s">
        <v>37</v>
      </c>
      <c r="E43" s="4" t="n">
        <v>3</v>
      </c>
      <c r="F43" s="7" t="s">
        <v>40</v>
      </c>
      <c r="G43" s="4" t="s">
        <v>40</v>
      </c>
      <c r="H43" s="7" t="s">
        <v>25</v>
      </c>
      <c r="I43" s="8" t="s">
        <v>32</v>
      </c>
    </row>
    <row r="44" customFormat="false" ht="15" hidden="false" customHeight="false" outlineLevel="0" collapsed="false">
      <c r="A44" s="4" t="n">
        <v>40</v>
      </c>
      <c r="B44" s="4" t="s">
        <v>88</v>
      </c>
      <c r="C44" s="4" t="s">
        <v>89</v>
      </c>
      <c r="D44" s="4" t="s">
        <v>90</v>
      </c>
      <c r="E44" s="4" t="n">
        <v>3</v>
      </c>
      <c r="F44" s="7" t="s">
        <v>40</v>
      </c>
      <c r="G44" s="4" t="s">
        <v>31</v>
      </c>
      <c r="H44" s="7" t="s">
        <v>25</v>
      </c>
      <c r="I44" s="8" t="s">
        <v>32</v>
      </c>
    </row>
    <row r="45" customFormat="false" ht="15" hidden="false" customHeight="false" outlineLevel="0" collapsed="false">
      <c r="A45" s="4" t="n">
        <v>41</v>
      </c>
      <c r="B45" s="4" t="s">
        <v>91</v>
      </c>
      <c r="C45" s="4" t="s">
        <v>34</v>
      </c>
      <c r="D45" s="4" t="s">
        <v>92</v>
      </c>
      <c r="E45" s="4" t="n">
        <v>3</v>
      </c>
      <c r="F45" s="7" t="s">
        <v>40</v>
      </c>
      <c r="G45" s="4" t="s">
        <v>40</v>
      </c>
      <c r="H45" s="7" t="s">
        <v>25</v>
      </c>
      <c r="I45" s="8" t="s">
        <v>32</v>
      </c>
    </row>
    <row r="46" customFormat="false" ht="15" hidden="false" customHeight="false" outlineLevel="0" collapsed="false">
      <c r="A46" s="4" t="n">
        <v>42</v>
      </c>
      <c r="B46" s="4" t="s">
        <v>93</v>
      </c>
      <c r="C46" s="4" t="s">
        <v>94</v>
      </c>
      <c r="D46" s="4" t="s">
        <v>92</v>
      </c>
      <c r="E46" s="4" t="n">
        <v>2</v>
      </c>
      <c r="F46" s="7" t="s">
        <v>40</v>
      </c>
      <c r="G46" s="4" t="s">
        <v>40</v>
      </c>
      <c r="H46" s="7" t="s">
        <v>25</v>
      </c>
      <c r="I46" s="8" t="s">
        <v>32</v>
      </c>
    </row>
    <row r="47" customFormat="false" ht="15" hidden="false" customHeight="false" outlineLevel="0" collapsed="false">
      <c r="A47" s="4" t="n">
        <v>43</v>
      </c>
      <c r="B47" s="4" t="s">
        <v>95</v>
      </c>
      <c r="C47" s="4" t="s">
        <v>94</v>
      </c>
      <c r="D47" s="4" t="s">
        <v>92</v>
      </c>
      <c r="E47" s="4" t="n">
        <v>1</v>
      </c>
      <c r="F47" s="7" t="s">
        <v>40</v>
      </c>
      <c r="G47" s="4" t="s">
        <v>40</v>
      </c>
      <c r="H47" s="7" t="s">
        <v>25</v>
      </c>
      <c r="I47" s="8" t="s">
        <v>32</v>
      </c>
    </row>
    <row r="48" customFormat="false" ht="15" hidden="false" customHeight="false" outlineLevel="0" collapsed="false">
      <c r="A48" s="4" t="n">
        <v>44</v>
      </c>
      <c r="B48" s="4" t="s">
        <v>96</v>
      </c>
      <c r="C48" s="4" t="s">
        <v>97</v>
      </c>
      <c r="D48" s="4" t="s">
        <v>92</v>
      </c>
      <c r="E48" s="4" t="n">
        <v>2</v>
      </c>
      <c r="F48" s="7" t="s">
        <v>40</v>
      </c>
      <c r="G48" s="4" t="s">
        <v>40</v>
      </c>
      <c r="H48" s="7" t="s">
        <v>25</v>
      </c>
      <c r="I48" s="8" t="s">
        <v>32</v>
      </c>
    </row>
    <row r="49" customFormat="false" ht="15" hidden="false" customHeight="false" outlineLevel="0" collapsed="false">
      <c r="A49" s="4" t="n">
        <v>45</v>
      </c>
      <c r="B49" s="4" t="s">
        <v>98</v>
      </c>
      <c r="C49" s="4" t="s">
        <v>75</v>
      </c>
      <c r="D49" s="4" t="s">
        <v>30</v>
      </c>
      <c r="E49" s="4" t="n">
        <v>2</v>
      </c>
      <c r="F49" s="7" t="s">
        <v>40</v>
      </c>
      <c r="G49" s="4" t="s">
        <v>40</v>
      </c>
      <c r="H49" s="7" t="s">
        <v>25</v>
      </c>
      <c r="I49" s="8" t="s">
        <v>32</v>
      </c>
    </row>
    <row r="50" customFormat="false" ht="15" hidden="false" customHeight="false" outlineLevel="0" collapsed="false">
      <c r="A50" s="4" t="n">
        <v>46</v>
      </c>
      <c r="B50" s="4" t="s">
        <v>99</v>
      </c>
      <c r="C50" s="4" t="s">
        <v>29</v>
      </c>
      <c r="D50" s="4" t="s">
        <v>30</v>
      </c>
      <c r="E50" s="4" t="n">
        <v>1</v>
      </c>
      <c r="F50" s="7" t="s">
        <v>40</v>
      </c>
      <c r="G50" s="4" t="s">
        <v>40</v>
      </c>
      <c r="H50" s="7" t="s">
        <v>25</v>
      </c>
      <c r="I50" s="8" t="s">
        <v>32</v>
      </c>
    </row>
    <row r="51" customFormat="false" ht="15" hidden="false" customHeight="false" outlineLevel="0" collapsed="false">
      <c r="A51" s="4" t="n">
        <v>47</v>
      </c>
      <c r="B51" s="4" t="s">
        <v>100</v>
      </c>
      <c r="C51" s="4" t="s">
        <v>29</v>
      </c>
      <c r="D51" s="4" t="s">
        <v>30</v>
      </c>
      <c r="E51" s="4" t="n">
        <v>1</v>
      </c>
      <c r="F51" s="7" t="s">
        <v>40</v>
      </c>
      <c r="G51" s="4" t="s">
        <v>40</v>
      </c>
      <c r="H51" s="7" t="s">
        <v>25</v>
      </c>
      <c r="I51" s="8" t="s">
        <v>32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6" min="2" style="0" width="20"/>
  </cols>
  <sheetData>
    <row r="1" customFormat="false" ht="22.05" hidden="false" customHeight="false" outlineLevel="0" collapsed="false">
      <c r="A1" s="1" t="s">
        <v>101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102</v>
      </c>
      <c r="B2" s="2"/>
      <c r="C2" s="2"/>
      <c r="D2" s="2"/>
      <c r="E2" s="2"/>
      <c r="F2" s="2"/>
    </row>
    <row r="4" customFormat="false" ht="31.5" hidden="false" customHeight="true" outlineLevel="0" collapsed="false">
      <c r="B4" s="10" t="s">
        <v>103</v>
      </c>
      <c r="C4" s="10" t="s">
        <v>40</v>
      </c>
      <c r="D4" s="10" t="s">
        <v>31</v>
      </c>
      <c r="E4" s="10" t="s">
        <v>18</v>
      </c>
      <c r="F4" s="10" t="s">
        <v>14</v>
      </c>
    </row>
    <row r="5" customFormat="false" ht="60" hidden="false" customHeight="true" outlineLevel="0" collapsed="false">
      <c r="A5" s="11" t="s">
        <v>14</v>
      </c>
      <c r="B5" s="12"/>
      <c r="C5" s="13" t="s">
        <v>38</v>
      </c>
      <c r="D5" s="14" t="s">
        <v>104</v>
      </c>
      <c r="E5" s="15" t="s">
        <v>105</v>
      </c>
      <c r="F5" s="16" t="s">
        <v>106</v>
      </c>
    </row>
    <row r="6" customFormat="false" ht="60" hidden="false" customHeight="true" outlineLevel="0" collapsed="false">
      <c r="A6" s="11" t="s">
        <v>18</v>
      </c>
      <c r="B6" s="12" t="s">
        <v>107</v>
      </c>
      <c r="C6" s="13" t="s">
        <v>108</v>
      </c>
      <c r="D6" s="14" t="s">
        <v>109</v>
      </c>
      <c r="E6" s="15" t="s">
        <v>110</v>
      </c>
      <c r="F6" s="16" t="s">
        <v>111</v>
      </c>
    </row>
    <row r="7" customFormat="false" ht="60" hidden="false" customHeight="true" outlineLevel="0" collapsed="false">
      <c r="A7" s="11" t="s">
        <v>31</v>
      </c>
      <c r="B7" s="12" t="s">
        <v>112</v>
      </c>
      <c r="C7" s="13" t="s">
        <v>113</v>
      </c>
      <c r="D7" s="14" t="s">
        <v>114</v>
      </c>
      <c r="E7" s="15" t="s">
        <v>115</v>
      </c>
      <c r="F7" s="16"/>
    </row>
    <row r="8" customFormat="false" ht="60" hidden="false" customHeight="true" outlineLevel="0" collapsed="false">
      <c r="A8" s="11" t="s">
        <v>40</v>
      </c>
      <c r="B8" s="12" t="s">
        <v>116</v>
      </c>
      <c r="C8" s="13" t="s">
        <v>117</v>
      </c>
      <c r="D8" s="14" t="s">
        <v>57</v>
      </c>
      <c r="E8" s="15"/>
      <c r="F8" s="16"/>
    </row>
    <row r="9" customFormat="false" ht="60" hidden="false" customHeight="true" outlineLevel="0" collapsed="false">
      <c r="A9" s="11" t="s">
        <v>118</v>
      </c>
      <c r="B9" s="12" t="s">
        <v>119</v>
      </c>
      <c r="C9" s="13"/>
      <c r="D9" s="14"/>
      <c r="E9" s="15"/>
      <c r="F9" s="16"/>
    </row>
    <row r="12" customFormat="false" ht="15" hidden="false" customHeight="false" outlineLevel="0" collapsed="false">
      <c r="A12" s="17" t="s">
        <v>120</v>
      </c>
    </row>
    <row r="13" customFormat="false" ht="15" hidden="false" customHeight="false" outlineLevel="0" collapsed="false">
      <c r="A13" s="18" t="s">
        <v>121</v>
      </c>
      <c r="B13" s="19" t="s">
        <v>122</v>
      </c>
      <c r="C13" s="19"/>
      <c r="D13" s="19"/>
      <c r="E13" s="19"/>
      <c r="F13" s="19"/>
    </row>
    <row r="14" customFormat="false" ht="15" hidden="false" customHeight="false" outlineLevel="0" collapsed="false">
      <c r="A14" s="18" t="s">
        <v>123</v>
      </c>
      <c r="B14" s="19" t="s">
        <v>124</v>
      </c>
      <c r="C14" s="19"/>
      <c r="D14" s="19"/>
      <c r="E14" s="19"/>
      <c r="F14" s="19"/>
    </row>
    <row r="15" customFormat="false" ht="15" hidden="false" customHeight="false" outlineLevel="0" collapsed="false">
      <c r="A15" s="18" t="s">
        <v>125</v>
      </c>
      <c r="B15" s="19" t="s">
        <v>126</v>
      </c>
      <c r="C15" s="19"/>
      <c r="D15" s="19"/>
      <c r="E15" s="19"/>
      <c r="F15" s="19"/>
    </row>
    <row r="16" customFormat="false" ht="15" hidden="false" customHeight="false" outlineLevel="0" collapsed="false">
      <c r="A16" s="18" t="s">
        <v>127</v>
      </c>
      <c r="B16" s="19" t="s">
        <v>128</v>
      </c>
      <c r="C16" s="19"/>
      <c r="D16" s="19"/>
      <c r="E16" s="19"/>
      <c r="F16" s="19"/>
    </row>
  </sheetData>
  <mergeCells count="6">
    <mergeCell ref="A1:F1"/>
    <mergeCell ref="A2:F2"/>
    <mergeCell ref="B13:F13"/>
    <mergeCell ref="B14:F14"/>
    <mergeCell ref="B15:F15"/>
    <mergeCell ref="B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4"/>
  </cols>
  <sheetData>
    <row r="1" customFormat="false" ht="22.05" hidden="false" customHeight="false" outlineLevel="0" collapsed="false">
      <c r="A1" s="20" t="s">
        <v>129</v>
      </c>
    </row>
    <row r="3" customFormat="false" ht="15" hidden="false" customHeight="false" outlineLevel="0" collapsed="false">
      <c r="A3" s="21" t="s">
        <v>130</v>
      </c>
      <c r="B3" s="22" t="n">
        <v>47</v>
      </c>
    </row>
    <row r="4" customFormat="false" ht="15" hidden="false" customHeight="false" outlineLevel="0" collapsed="false">
      <c r="A4" s="21" t="s">
        <v>131</v>
      </c>
      <c r="B4" s="22" t="n">
        <f aca="false">COUNTIF('Tool Inventory'!F:F,"Critical")</f>
        <v>4</v>
      </c>
    </row>
    <row r="5" customFormat="false" ht="15" hidden="false" customHeight="false" outlineLevel="0" collapsed="false">
      <c r="A5" s="21" t="s">
        <v>132</v>
      </c>
      <c r="B5" s="22" t="n">
        <f aca="false">COUNTIF('Tool Inventory'!F:F,"High")</f>
        <v>6</v>
      </c>
    </row>
    <row r="6" customFormat="false" ht="15" hidden="false" customHeight="false" outlineLevel="0" collapsed="false">
      <c r="A6" s="21" t="s">
        <v>133</v>
      </c>
      <c r="B6" s="22" t="n">
        <f aca="false">COUNTIF('Tool Inventory'!F:F,"Medium")</f>
        <v>5</v>
      </c>
    </row>
    <row r="7" customFormat="false" ht="15" hidden="false" customHeight="false" outlineLevel="0" collapsed="false">
      <c r="A7" s="21" t="s">
        <v>134</v>
      </c>
      <c r="B7" s="22" t="n">
        <f aca="false">COUNTIF('Tool Inventory'!F:F,"Low")</f>
        <v>32</v>
      </c>
    </row>
    <row r="9" customFormat="false" ht="15" hidden="false" customHeight="false" outlineLevel="0" collapsed="false">
      <c r="A9" s="21" t="s">
        <v>135</v>
      </c>
      <c r="B9" s="22" t="n">
        <f aca="false">COUNTIF('Tool Inventory'!H:H,"Yes")</f>
        <v>42</v>
      </c>
    </row>
    <row r="10" customFormat="false" ht="15" hidden="false" customHeight="false" outlineLevel="0" collapsed="false">
      <c r="A10" s="21" t="s">
        <v>136</v>
      </c>
      <c r="B10" s="22" t="n">
        <f aca="false">COUNTIF('Tool Inventory'!H:H,"No")</f>
        <v>5</v>
      </c>
    </row>
    <row r="12" customFormat="false" ht="15" hidden="false" customHeight="false" outlineLevel="0" collapsed="false">
      <c r="A12" s="21" t="s">
        <v>137</v>
      </c>
      <c r="B12" s="22" t="n">
        <f aca="false">COUNTIF('Tool Inventory'!I:I,"Yes")</f>
        <v>18</v>
      </c>
    </row>
    <row r="13" customFormat="false" ht="15" hidden="false" customHeight="false" outlineLevel="0" collapsed="false">
      <c r="A13" s="21" t="s">
        <v>138</v>
      </c>
      <c r="B13" s="22" t="n">
        <f aca="false">COUNTIF('Tool Inventory'!I:I,"No")</f>
        <v>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2026-05-11T00:15:08Z</dcterms:created>
  <dc:creator>openpyxl</dc:creator>
  <dc:description/>
  <dc:language>en-US</dc:language>
  <cp:lastModifiedBy/>
  <dcterms:modified xsi:type="dcterms:W3CDTF">2026-05-11T00:15:08Z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